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\OneDrive\Documentos\Formula\"/>
    </mc:Choice>
  </mc:AlternateContent>
  <xr:revisionPtr revIDLastSave="129" documentId="114_{A7B6CE2B-AA68-40FE-9A13-A2849DF4A52F}" xr6:coauthVersionLast="45" xr6:coauthVersionMax="45" xr10:uidLastSave="{60C4E241-48A2-45CB-BE58-345302ADFCB7}"/>
  <bookViews>
    <workbookView xWindow="-108" yWindow="-108" windowWidth="23256" windowHeight="12576" activeTab="1" xr2:uid="{044AB45A-8137-4B46-BD81-23D2B4CD4ADF}"/>
  </bookViews>
  <sheets>
    <sheet name="S1-Ant" sheetId="1" r:id="rId1"/>
    <sheet name="S2-An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B11" i="3"/>
  <c r="A11" i="3" s="1"/>
  <c r="U7" i="3"/>
  <c r="B7" i="3"/>
  <c r="A7" i="3" s="1"/>
  <c r="U3" i="3"/>
  <c r="B3" i="3"/>
  <c r="A3" i="3" s="1"/>
  <c r="D14" i="1"/>
  <c r="B3" i="1"/>
  <c r="U3" i="1"/>
  <c r="B15" i="3" l="1"/>
  <c r="A11" i="1"/>
  <c r="A3" i="1"/>
  <c r="B16" i="3" l="1"/>
  <c r="F20" i="3"/>
  <c r="F21" i="3" s="1"/>
  <c r="U7" i="1"/>
  <c r="B7" i="1"/>
  <c r="A7" i="1" s="1"/>
  <c r="B11" i="1"/>
  <c r="B15" i="1" l="1"/>
  <c r="B16" i="1" l="1"/>
</calcChain>
</file>

<file path=xl/sharedStrings.xml><?xml version="1.0" encoding="utf-8"?>
<sst xmlns="http://schemas.openxmlformats.org/spreadsheetml/2006/main" count="16" uniqueCount="7">
  <si>
    <r>
      <t>K</t>
    </r>
    <r>
      <rPr>
        <b/>
        <vertAlign val="subscript"/>
        <sz val="11"/>
        <color theme="0"/>
        <rFont val="Calibri"/>
        <family val="2"/>
        <scheme val="minor"/>
      </rPr>
      <t>1</t>
    </r>
  </si>
  <si>
    <t>Test</t>
  </si>
  <si>
    <r>
      <t>K</t>
    </r>
    <r>
      <rPr>
        <vertAlign val="subscript"/>
        <sz val="11"/>
        <color theme="0"/>
        <rFont val="Calibri"/>
        <family val="2"/>
        <scheme val="minor"/>
      </rPr>
      <t>2</t>
    </r>
  </si>
  <si>
    <r>
      <t>K</t>
    </r>
    <r>
      <rPr>
        <vertAlign val="subscript"/>
        <sz val="11"/>
        <color theme="0"/>
        <rFont val="Calibri"/>
        <family val="2"/>
        <scheme val="minor"/>
      </rPr>
      <t>3</t>
    </r>
  </si>
  <si>
    <t>PE</t>
  </si>
  <si>
    <r>
      <t>S</t>
    </r>
    <r>
      <rPr>
        <vertAlign val="subscript"/>
        <sz val="11"/>
        <color theme="1"/>
        <rFont val="Calibri"/>
        <family val="2"/>
        <scheme val="minor"/>
      </rPr>
      <t xml:space="preserve">3 = 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2</t>
    </r>
  </si>
  <si>
    <r>
      <t>S</t>
    </r>
    <r>
      <rPr>
        <vertAlign val="subscript"/>
        <sz val="11"/>
        <color theme="1"/>
        <rFont val="Calibri"/>
        <family val="2"/>
        <scheme val="minor"/>
      </rPr>
      <t xml:space="preserve">3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</si>
</sst>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4" fillId="0" borderId="1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3" xfId="0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9" fontId="3" fillId="0" borderId="0" xfId="1" applyFont="1" applyAlignment="1">
      <alignment horizontal="center"/>
    </xf>
    <xf numFmtId="4" fontId="3" fillId="0" borderId="0" xfId="0" applyNumberFormat="1" applyFont="1" applyAlignment="1">
      <alignment horizontal="center"/>
    </xf>
    <xf numFmtId="9" fontId="3" fillId="0" borderId="0" xfId="1" applyFont="1" applyAlignment="1">
      <alignment horizontal="right"/>
    </xf>
    <xf numFmtId="0" fontId="7" fillId="6" borderId="3" xfId="0" applyFont="1" applyFill="1" applyBorder="1" applyAlignment="1">
      <alignment horizontal="left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289560</xdr:colOff>
      <xdr:row>1</xdr:row>
      <xdr:rowOff>175260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66302C-1587-4B29-993D-460021BE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" y="44958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289560</xdr:colOff>
      <xdr:row>1</xdr:row>
      <xdr:rowOff>175260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379710-40F9-485E-B6A9-8E5361D9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8288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304800</xdr:colOff>
      <xdr:row>1</xdr:row>
      <xdr:rowOff>175260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4588AD-4F07-43B6-B5DD-B19EB99F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82880"/>
          <a:ext cx="3048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297180</xdr:colOff>
      <xdr:row>1</xdr:row>
      <xdr:rowOff>175260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F92DEF-EC0C-40F5-A3FD-17850060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182880"/>
          <a:ext cx="2971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266700</xdr:colOff>
      <xdr:row>1</xdr:row>
      <xdr:rowOff>175260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31CF7F1-FD3B-44D6-A7CE-AB2A0C86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449580"/>
          <a:ext cx="2667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266700</xdr:colOff>
      <xdr:row>1</xdr:row>
      <xdr:rowOff>175260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156AC21-EDD7-442F-9638-372FD299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449580"/>
          <a:ext cx="2667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274320</xdr:colOff>
      <xdr:row>5</xdr:row>
      <xdr:rowOff>175260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35C10C0-449C-4169-9CCA-69742BEE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929640"/>
          <a:ext cx="27432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274320</xdr:colOff>
      <xdr:row>5</xdr:row>
      <xdr:rowOff>175260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8E00E33-B1E9-4D6F-9D21-61D6B9ED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1196340"/>
          <a:ext cx="27432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297180</xdr:colOff>
      <xdr:row>5</xdr:row>
      <xdr:rowOff>175260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FD16B86-7888-46FA-AE8B-E4E4DCAA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196340"/>
          <a:ext cx="2971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289560</xdr:colOff>
      <xdr:row>5</xdr:row>
      <xdr:rowOff>175260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B498F5B1-ED4E-4EC6-8C89-208C1CA2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19634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281940</xdr:colOff>
      <xdr:row>5</xdr:row>
      <xdr:rowOff>175260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F14F51D8-FB6F-4932-9ECB-5C9D18DB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1196340"/>
          <a:ext cx="2819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281940</xdr:colOff>
      <xdr:row>5</xdr:row>
      <xdr:rowOff>175260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0C39E7B-442B-451A-81D3-37FDFCE5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" y="1196340"/>
          <a:ext cx="2819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289560</xdr:colOff>
      <xdr:row>5</xdr:row>
      <xdr:rowOff>175260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40AA4AA6-FC14-4C4A-908E-71797013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980" y="119634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289560</xdr:colOff>
      <xdr:row>5</xdr:row>
      <xdr:rowOff>175260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C5DF67F9-69F4-4181-B000-9A6BB2EE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5460" y="119634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259080</xdr:colOff>
      <xdr:row>5</xdr:row>
      <xdr:rowOff>175260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7C22DC81-5067-49EC-9BF5-41427779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980" y="1196340"/>
          <a:ext cx="2590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259080</xdr:colOff>
      <xdr:row>5</xdr:row>
      <xdr:rowOff>175260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93C44E01-E6FA-4799-9607-A1B3AEFA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5460" y="1196340"/>
          <a:ext cx="2590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297180</xdr:colOff>
      <xdr:row>1</xdr:row>
      <xdr:rowOff>175260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C374A222-E32E-45AF-B8F5-811C2D0E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449580"/>
          <a:ext cx="2971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297180</xdr:colOff>
      <xdr:row>1</xdr:row>
      <xdr:rowOff>175260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DF2300B0-46D4-45C7-ACA1-B210063B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449580"/>
          <a:ext cx="2971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289560</xdr:colOff>
      <xdr:row>1</xdr:row>
      <xdr:rowOff>175260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858358-5729-433D-B89A-92DBEF94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" y="44958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289560</xdr:colOff>
      <xdr:row>1</xdr:row>
      <xdr:rowOff>175260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6E70D8-A101-48DC-80BA-0EAF4F39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4958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304800</xdr:colOff>
      <xdr:row>1</xdr:row>
      <xdr:rowOff>175260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F0F5613-F863-4C1A-829B-BA51676F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449580"/>
          <a:ext cx="3048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297180</xdr:colOff>
      <xdr:row>1</xdr:row>
      <xdr:rowOff>175260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8ABDEF-DA45-4FFA-92FE-C5E5C4C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220" y="449580"/>
          <a:ext cx="2971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266700</xdr:colOff>
      <xdr:row>1</xdr:row>
      <xdr:rowOff>175260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C91141B-80AA-4262-BB78-2D7E1260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449580"/>
          <a:ext cx="2667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266700</xdr:colOff>
      <xdr:row>1</xdr:row>
      <xdr:rowOff>175260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6718829-A0C5-498E-BB9A-8B834C86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449580"/>
          <a:ext cx="2667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274320</xdr:colOff>
      <xdr:row>5</xdr:row>
      <xdr:rowOff>175260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2DB2AE9-3A48-4556-A3D4-35946D2F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" y="1211580"/>
          <a:ext cx="27432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274320</xdr:colOff>
      <xdr:row>5</xdr:row>
      <xdr:rowOff>175260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3F76859-A3B8-45A9-ADC0-2905DD9E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211580"/>
          <a:ext cx="27432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297180</xdr:colOff>
      <xdr:row>5</xdr:row>
      <xdr:rowOff>175260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DE8C860-14CD-4A6B-A9B4-5AB4FE70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1211580"/>
          <a:ext cx="2971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289560</xdr:colOff>
      <xdr:row>5</xdr:row>
      <xdr:rowOff>175260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4E49136-836F-4FBC-862F-3C15F1C2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220" y="121158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281940</xdr:colOff>
      <xdr:row>5</xdr:row>
      <xdr:rowOff>175260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84F45D1-4067-4DB7-8D5C-20F0D53B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211580"/>
          <a:ext cx="2819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281940</xdr:colOff>
      <xdr:row>5</xdr:row>
      <xdr:rowOff>175260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783FD4F-616C-48A6-BF19-AB51583F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1211580"/>
          <a:ext cx="2819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289560</xdr:colOff>
      <xdr:row>5</xdr:row>
      <xdr:rowOff>175260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7E4365EF-79C2-455C-AE74-1FCA0DF5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121158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289560</xdr:colOff>
      <xdr:row>5</xdr:row>
      <xdr:rowOff>175260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2A4F2EA-3716-4CC2-8E51-B6D44E14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21158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259080</xdr:colOff>
      <xdr:row>5</xdr:row>
      <xdr:rowOff>175260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C9FB0102-38EB-4754-A124-D39ADC2E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211580"/>
          <a:ext cx="2590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259080</xdr:colOff>
      <xdr:row>5</xdr:row>
      <xdr:rowOff>175260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6825CD7F-686D-43E4-867A-ED64BE6F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5980" y="1211580"/>
          <a:ext cx="2590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297180</xdr:colOff>
      <xdr:row>1</xdr:row>
      <xdr:rowOff>175260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6AC5D980-4573-40B5-B139-96C227F8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449580"/>
          <a:ext cx="2971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297180</xdr:colOff>
      <xdr:row>1</xdr:row>
      <xdr:rowOff>175260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321FD5C0-D16D-4B96-A35D-7A7BFF3C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449580"/>
          <a:ext cx="2971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565A5-6BE8-4D20-8C6B-F673EF84395F}">
  <dimension ref="A1:U16"/>
  <sheetViews>
    <sheetView showGridLines="0" workbookViewId="0">
      <selection activeCell="B15" sqref="B15"/>
    </sheetView>
  </sheetViews>
  <sheetFormatPr baseColWidth="10" defaultRowHeight="14.4" x14ac:dyDescent="0.3"/>
  <cols>
    <col min="1" max="1" width="12.33203125" style="1" customWidth="1"/>
    <col min="2" max="2" width="5.44140625" style="1" customWidth="1"/>
    <col min="3" max="3" width="3.44140625" style="1" customWidth="1"/>
    <col min="4" max="4" width="11.5546875" style="1"/>
    <col min="5" max="5" width="1.77734375" style="1" customWidth="1"/>
    <col min="6" max="7" width="11.5546875" style="1"/>
    <col min="8" max="8" width="0.88671875" style="2" customWidth="1"/>
    <col min="9" max="10" width="11.5546875" style="1"/>
    <col min="11" max="11" width="0.88671875" style="2" customWidth="1"/>
    <col min="12" max="13" width="11.5546875" style="1"/>
    <col min="14" max="14" width="0.88671875" style="2" customWidth="1"/>
    <col min="15" max="16" width="11.5546875" style="1"/>
    <col min="17" max="17" width="0.88671875" style="2" customWidth="1"/>
    <col min="18" max="19" width="11.5546875" style="1"/>
    <col min="20" max="20" width="1.77734375" style="1" customWidth="1"/>
    <col min="21" max="16384" width="11.5546875" style="1"/>
  </cols>
  <sheetData>
    <row r="1" spans="1:21" ht="35.4" customHeight="1" thickBot="1" x14ac:dyDescent="0.35"/>
    <row r="2" spans="1:21" ht="15.6" x14ac:dyDescent="0.35">
      <c r="D2" s="3" t="s">
        <v>0</v>
      </c>
      <c r="F2" s="8"/>
      <c r="G2" s="9"/>
      <c r="I2" s="8"/>
      <c r="J2" s="9"/>
      <c r="L2" s="8"/>
      <c r="M2" s="9"/>
      <c r="O2" s="8"/>
      <c r="P2" s="9"/>
      <c r="U2" s="5" t="s">
        <v>1</v>
      </c>
    </row>
    <row r="3" spans="1:21" ht="15" thickBot="1" x14ac:dyDescent="0.35">
      <c r="A3" s="13">
        <f>B3</f>
        <v>0.3</v>
      </c>
      <c r="B3" s="2">
        <f>D3*(F3*G3+I3*J3+L3*M3+O3*P3)</f>
        <v>0.3</v>
      </c>
      <c r="C3" s="2"/>
      <c r="D3" s="7">
        <v>0.3</v>
      </c>
      <c r="F3" s="4">
        <v>0.05</v>
      </c>
      <c r="G3" s="10">
        <v>1</v>
      </c>
      <c r="I3" s="4">
        <v>0.85</v>
      </c>
      <c r="J3" s="10">
        <v>1</v>
      </c>
      <c r="L3" s="4">
        <v>0.05</v>
      </c>
      <c r="M3" s="10">
        <v>1</v>
      </c>
      <c r="O3" s="4">
        <v>0.05</v>
      </c>
      <c r="P3" s="10">
        <v>1</v>
      </c>
      <c r="U3" s="6">
        <f>SUM(F3,I3,L3,O3)</f>
        <v>1</v>
      </c>
    </row>
    <row r="4" spans="1:21" x14ac:dyDescent="0.3">
      <c r="C4" s="2"/>
      <c r="D4" s="2"/>
      <c r="F4" s="2"/>
      <c r="G4" s="2"/>
      <c r="I4" s="2"/>
      <c r="J4" s="2"/>
      <c r="L4" s="2"/>
      <c r="M4" s="2"/>
    </row>
    <row r="5" spans="1:21" ht="15" thickBot="1" x14ac:dyDescent="0.35">
      <c r="C5" s="2"/>
      <c r="D5" s="2"/>
      <c r="F5" s="2"/>
      <c r="G5" s="2"/>
      <c r="I5" s="2"/>
      <c r="J5" s="2"/>
      <c r="L5" s="2"/>
      <c r="M5" s="2"/>
    </row>
    <row r="6" spans="1:21" ht="15.6" x14ac:dyDescent="0.35">
      <c r="C6" s="2"/>
      <c r="D6" s="3" t="s">
        <v>2</v>
      </c>
      <c r="F6" s="8"/>
      <c r="G6" s="9"/>
      <c r="I6" s="8"/>
      <c r="J6" s="9"/>
      <c r="L6" s="8"/>
      <c r="M6" s="9"/>
      <c r="O6" s="8"/>
      <c r="P6" s="9"/>
      <c r="R6" s="8"/>
      <c r="S6" s="9"/>
      <c r="U6" s="5" t="s">
        <v>1</v>
      </c>
    </row>
    <row r="7" spans="1:21" ht="15" thickBot="1" x14ac:dyDescent="0.35">
      <c r="A7" s="13">
        <f>B7</f>
        <v>0.54600000000000004</v>
      </c>
      <c r="B7" s="2">
        <f>D7*(F7*G7+I7*J7+L7*M7+O7*P7+R7*S7)</f>
        <v>0.54600000000000004</v>
      </c>
      <c r="C7" s="2"/>
      <c r="D7" s="7">
        <v>0.6</v>
      </c>
      <c r="F7" s="4">
        <v>0.2</v>
      </c>
      <c r="G7" s="10">
        <v>0.7</v>
      </c>
      <c r="I7" s="4">
        <v>0.2</v>
      </c>
      <c r="J7" s="10">
        <v>0.9</v>
      </c>
      <c r="L7" s="4">
        <v>0.1</v>
      </c>
      <c r="M7" s="10">
        <v>1</v>
      </c>
      <c r="O7" s="4">
        <v>0.1</v>
      </c>
      <c r="P7" s="10">
        <v>0.9</v>
      </c>
      <c r="R7" s="4">
        <v>0.4</v>
      </c>
      <c r="S7" s="10">
        <v>1</v>
      </c>
      <c r="U7" s="6">
        <f>SUM(F7,I7,L7,O7,R7)</f>
        <v>1</v>
      </c>
    </row>
    <row r="8" spans="1:21" x14ac:dyDescent="0.3">
      <c r="C8" s="2"/>
      <c r="D8" s="2"/>
      <c r="F8" s="2"/>
      <c r="G8" s="2"/>
      <c r="I8" s="2"/>
      <c r="J8" s="2"/>
      <c r="L8" s="2"/>
      <c r="M8" s="2"/>
    </row>
    <row r="9" spans="1:21" ht="15" thickBot="1" x14ac:dyDescent="0.35">
      <c r="C9" s="2"/>
      <c r="D9" s="2"/>
      <c r="F9" s="2"/>
      <c r="G9" s="2"/>
      <c r="I9" s="2"/>
      <c r="J9" s="2"/>
      <c r="L9" s="2"/>
      <c r="M9" s="2"/>
    </row>
    <row r="10" spans="1:21" ht="15.6" x14ac:dyDescent="0.35">
      <c r="C10" s="2"/>
      <c r="D10" s="3" t="s">
        <v>3</v>
      </c>
      <c r="F10" s="14" t="s">
        <v>4</v>
      </c>
      <c r="G10" s="2"/>
      <c r="I10" s="2"/>
      <c r="J10" s="2"/>
      <c r="L10" s="2"/>
      <c r="M10" s="2"/>
    </row>
    <row r="11" spans="1:21" ht="15" thickBot="1" x14ac:dyDescent="0.35">
      <c r="A11" s="13">
        <f>B11</f>
        <v>0.1</v>
      </c>
      <c r="B11" s="2">
        <f>D11*F11</f>
        <v>0.1</v>
      </c>
      <c r="C11" s="2"/>
      <c r="D11" s="7">
        <v>0.1</v>
      </c>
      <c r="F11" s="10">
        <v>1</v>
      </c>
      <c r="G11" s="2"/>
      <c r="I11" s="2"/>
      <c r="J11" s="2"/>
      <c r="L11" s="2"/>
      <c r="M11" s="2"/>
    </row>
    <row r="12" spans="1:21" x14ac:dyDescent="0.3">
      <c r="C12" s="2"/>
      <c r="D12" s="2"/>
      <c r="F12" s="2"/>
      <c r="G12" s="2"/>
      <c r="I12" s="2"/>
      <c r="J12" s="2"/>
      <c r="L12" s="2"/>
      <c r="M12" s="2"/>
    </row>
    <row r="13" spans="1:21" x14ac:dyDescent="0.3">
      <c r="C13" s="2"/>
      <c r="D13" s="5" t="s">
        <v>1</v>
      </c>
      <c r="F13" s="2"/>
      <c r="G13" s="2"/>
      <c r="I13" s="2"/>
      <c r="J13" s="2"/>
      <c r="L13" s="2"/>
      <c r="M13" s="2"/>
    </row>
    <row r="14" spans="1:21" x14ac:dyDescent="0.3">
      <c r="D14" s="6">
        <f>SUM(D3,D7,D11)</f>
        <v>0.99999999999999989</v>
      </c>
    </row>
    <row r="15" spans="1:21" x14ac:dyDescent="0.3">
      <c r="B15" s="12">
        <f>SUM(B3,B7,B11)</f>
        <v>0.94600000000000006</v>
      </c>
    </row>
    <row r="16" spans="1:21" x14ac:dyDescent="0.3">
      <c r="B16" s="11">
        <f>B15</f>
        <v>0.94600000000000006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7A78-A6D6-4065-9D16-88200B127E69}">
  <dimension ref="A1:U21"/>
  <sheetViews>
    <sheetView showGridLines="0" tabSelected="1" workbookViewId="0"/>
  </sheetViews>
  <sheetFormatPr baseColWidth="10" defaultRowHeight="14.4" x14ac:dyDescent="0.3"/>
  <cols>
    <col min="1" max="1" width="12.33203125" style="1" customWidth="1"/>
    <col min="2" max="2" width="5.44140625" style="1" customWidth="1"/>
    <col min="3" max="3" width="3.44140625" style="1" customWidth="1"/>
    <col min="4" max="4" width="11.5546875" style="1"/>
    <col min="5" max="5" width="1.77734375" style="1" customWidth="1"/>
    <col min="6" max="7" width="11.5546875" style="1"/>
    <col min="8" max="8" width="0.88671875" style="2" customWidth="1"/>
    <col min="9" max="10" width="11.5546875" style="1"/>
    <col min="11" max="11" width="0.88671875" style="2" customWidth="1"/>
    <col min="12" max="13" width="11.5546875" style="1"/>
    <col min="14" max="14" width="0.88671875" style="2" customWidth="1"/>
    <col min="15" max="16" width="11.5546875" style="1"/>
    <col min="17" max="17" width="0.88671875" style="2" customWidth="1"/>
    <col min="18" max="19" width="11.5546875" style="1"/>
    <col min="20" max="20" width="1.77734375" style="1" customWidth="1"/>
    <col min="21" max="16384" width="11.5546875" style="1"/>
  </cols>
  <sheetData>
    <row r="1" spans="1:21" ht="35.4" customHeight="1" thickBot="1" x14ac:dyDescent="0.35"/>
    <row r="2" spans="1:21" ht="15.6" x14ac:dyDescent="0.35">
      <c r="D2" s="3" t="s">
        <v>0</v>
      </c>
      <c r="F2" s="8"/>
      <c r="G2" s="9"/>
      <c r="I2" s="8"/>
      <c r="J2" s="9"/>
      <c r="L2" s="8"/>
      <c r="M2" s="9"/>
      <c r="O2" s="8"/>
      <c r="P2" s="9"/>
      <c r="U2" s="5" t="s">
        <v>1</v>
      </c>
    </row>
    <row r="3" spans="1:21" ht="15" thickBot="1" x14ac:dyDescent="0.35">
      <c r="A3" s="13">
        <f>B3</f>
        <v>0.15</v>
      </c>
      <c r="B3" s="2">
        <f>D3*(F3*G3+I3*J3+L3*M3+O3*P3)</f>
        <v>0.15</v>
      </c>
      <c r="C3" s="2"/>
      <c r="D3" s="7">
        <v>0.3</v>
      </c>
      <c r="F3" s="4">
        <v>0.05</v>
      </c>
      <c r="G3" s="10">
        <v>0.5</v>
      </c>
      <c r="I3" s="4">
        <v>0.85</v>
      </c>
      <c r="J3" s="10">
        <v>0.5</v>
      </c>
      <c r="L3" s="4">
        <v>0.05</v>
      </c>
      <c r="M3" s="10">
        <v>0.5</v>
      </c>
      <c r="O3" s="4">
        <v>0.05</v>
      </c>
      <c r="P3" s="10">
        <v>0.5</v>
      </c>
      <c r="U3" s="6">
        <f>SUM(F3,I3,L3,O3)</f>
        <v>1</v>
      </c>
    </row>
    <row r="4" spans="1:21" x14ac:dyDescent="0.3">
      <c r="C4" s="2"/>
      <c r="D4" s="2"/>
      <c r="F4" s="2"/>
      <c r="G4" s="2"/>
      <c r="I4" s="2"/>
      <c r="J4" s="2"/>
      <c r="L4" s="2"/>
      <c r="M4" s="2"/>
    </row>
    <row r="5" spans="1:21" ht="15" thickBot="1" x14ac:dyDescent="0.35">
      <c r="C5" s="2"/>
      <c r="D5" s="2"/>
      <c r="F5" s="2"/>
      <c r="G5" s="2"/>
      <c r="I5" s="2"/>
      <c r="J5" s="2"/>
      <c r="L5" s="2"/>
      <c r="M5" s="2"/>
    </row>
    <row r="6" spans="1:21" ht="15.6" x14ac:dyDescent="0.35">
      <c r="C6" s="2"/>
      <c r="D6" s="3" t="s">
        <v>2</v>
      </c>
      <c r="F6" s="8"/>
      <c r="G6" s="9"/>
      <c r="I6" s="8"/>
      <c r="J6" s="9"/>
      <c r="L6" s="8"/>
      <c r="M6" s="9"/>
      <c r="O6" s="8"/>
      <c r="P6" s="9"/>
      <c r="R6" s="8"/>
      <c r="S6" s="9"/>
      <c r="U6" s="5" t="s">
        <v>1</v>
      </c>
    </row>
    <row r="7" spans="1:21" ht="15" thickBot="1" x14ac:dyDescent="0.35">
      <c r="A7" s="13">
        <f>B7</f>
        <v>0.47399999999999998</v>
      </c>
      <c r="B7" s="2">
        <f>D7*(F7*G7+I7*J7+L7*M7+O7*P7+R7*S7)</f>
        <v>0.47399999999999998</v>
      </c>
      <c r="C7" s="2"/>
      <c r="D7" s="7">
        <v>0.6</v>
      </c>
      <c r="F7" s="4">
        <v>0.2</v>
      </c>
      <c r="G7" s="10">
        <v>0.5</v>
      </c>
      <c r="I7" s="4">
        <v>0.2</v>
      </c>
      <c r="J7" s="10">
        <v>0.7</v>
      </c>
      <c r="L7" s="4">
        <v>0.1</v>
      </c>
      <c r="M7" s="10">
        <v>1</v>
      </c>
      <c r="O7" s="4">
        <v>0.1</v>
      </c>
      <c r="P7" s="10">
        <v>0.5</v>
      </c>
      <c r="R7" s="4">
        <v>0.4</v>
      </c>
      <c r="S7" s="10">
        <v>1</v>
      </c>
      <c r="U7" s="6">
        <f>SUM(F7,I7,L7,O7,R7)</f>
        <v>1</v>
      </c>
    </row>
    <row r="8" spans="1:21" x14ac:dyDescent="0.3">
      <c r="C8" s="2"/>
      <c r="D8" s="2"/>
      <c r="F8" s="2"/>
      <c r="G8" s="2"/>
      <c r="I8" s="2"/>
      <c r="J8" s="2"/>
      <c r="L8" s="2"/>
      <c r="M8" s="2"/>
    </row>
    <row r="9" spans="1:21" ht="15" thickBot="1" x14ac:dyDescent="0.35">
      <c r="C9" s="2"/>
      <c r="D9" s="2"/>
      <c r="F9" s="2"/>
      <c r="G9" s="2"/>
      <c r="I9" s="2"/>
      <c r="J9" s="2"/>
      <c r="L9" s="2"/>
      <c r="M9" s="2"/>
    </row>
    <row r="10" spans="1:21" ht="15.6" x14ac:dyDescent="0.35">
      <c r="C10" s="2"/>
      <c r="D10" s="3" t="s">
        <v>3</v>
      </c>
      <c r="F10" s="14" t="s">
        <v>4</v>
      </c>
      <c r="G10" s="2"/>
      <c r="I10" s="2"/>
      <c r="J10" s="2"/>
      <c r="L10" s="2"/>
      <c r="M10" s="2"/>
    </row>
    <row r="11" spans="1:21" ht="15" thickBot="1" x14ac:dyDescent="0.35">
      <c r="A11" s="13">
        <f>B11</f>
        <v>0.1</v>
      </c>
      <c r="B11" s="2">
        <f>D11*F11</f>
        <v>0.1</v>
      </c>
      <c r="C11" s="2"/>
      <c r="D11" s="7">
        <v>0.1</v>
      </c>
      <c r="F11" s="10">
        <v>1</v>
      </c>
      <c r="G11" s="2"/>
      <c r="I11" s="2"/>
      <c r="J11" s="2"/>
      <c r="L11" s="2"/>
      <c r="M11" s="2"/>
    </row>
    <row r="12" spans="1:21" x14ac:dyDescent="0.3">
      <c r="C12" s="2"/>
      <c r="D12" s="2"/>
      <c r="F12" s="2"/>
      <c r="G12" s="2"/>
      <c r="I12" s="2"/>
      <c r="J12" s="2"/>
      <c r="L12" s="2"/>
      <c r="M12" s="2"/>
    </row>
    <row r="13" spans="1:21" x14ac:dyDescent="0.3">
      <c r="C13" s="2"/>
      <c r="D13" s="5" t="s">
        <v>1</v>
      </c>
      <c r="F13" s="2"/>
      <c r="G13" s="2"/>
      <c r="I13" s="2"/>
      <c r="J13" s="2"/>
      <c r="L13" s="2"/>
      <c r="M13" s="2"/>
    </row>
    <row r="14" spans="1:21" x14ac:dyDescent="0.3">
      <c r="D14" s="6">
        <f>SUM(D3,D7,D11)</f>
        <v>0.99999999999999989</v>
      </c>
    </row>
    <row r="15" spans="1:21" x14ac:dyDescent="0.3">
      <c r="B15" s="12">
        <f>SUM(B3,B7,B11)</f>
        <v>0.72399999999999998</v>
      </c>
    </row>
    <row r="16" spans="1:21" x14ac:dyDescent="0.3">
      <c r="B16" s="11">
        <f>B15</f>
        <v>0.72399999999999998</v>
      </c>
    </row>
    <row r="19" spans="4:6" ht="15.6" x14ac:dyDescent="0.3">
      <c r="D19" s="15" t="s">
        <v>5</v>
      </c>
    </row>
    <row r="20" spans="4:6" ht="15.6" x14ac:dyDescent="0.3">
      <c r="D20" s="15" t="s">
        <v>6</v>
      </c>
      <c r="F20" s="1">
        <f>'S1-Ant'!B15*'S2-Ant'!B15</f>
        <v>0.68490400000000007</v>
      </c>
    </row>
    <row r="21" spans="4:6" x14ac:dyDescent="0.3">
      <c r="F21" s="11">
        <f>F20</f>
        <v>0.68490400000000007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S1-Ant</vt:lpstr>
      <vt:lpstr>S2-Ant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de la Herran</dc:creator>
  <cp:lastModifiedBy>Manuel de la Herran</cp:lastModifiedBy>
  <dcterms:created xsi:type="dcterms:W3CDTF">2020-02-21T21:01:13Z</dcterms:created>
  <dcterms:modified xsi:type="dcterms:W3CDTF">2020-02-24T20:14:30Z</dcterms:modified>
</cp:coreProperties>
</file>